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4AA2C417-9651-4A69-8741-F5E45F847E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7" i="1" l="1"/>
  <c r="B61" i="1"/>
  <c r="B20" i="1"/>
  <c r="B23" i="1"/>
  <c r="B25" i="1"/>
  <c r="B37" i="1"/>
  <c r="C16" i="1"/>
  <c r="B18" i="1" l="1"/>
</calcChain>
</file>

<file path=xl/sharedStrings.xml><?xml version="1.0" encoding="utf-8"?>
<sst xmlns="http://schemas.openxmlformats.org/spreadsheetml/2006/main" count="92" uniqueCount="83">
  <si>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</si>
  <si>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</si>
  <si>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</si>
  <si>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</si>
  <si>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</si>
  <si>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</si>
  <si>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</si>
  <si>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</si>
  <si>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PROVIZIJA UPRAVE ZA TREZOR</t>
  </si>
  <si>
    <t>16.04.2025.</t>
  </si>
  <si>
    <t>17.04.2025.</t>
  </si>
  <si>
    <t>IZVOD  BR. 88</t>
  </si>
  <si>
    <t>UPLATA RFZO LESKOVAC - SANITETSKI 085</t>
  </si>
  <si>
    <t>UPLATA RFZO LESKOVAC - ENERGENTI 07C</t>
  </si>
  <si>
    <t>UPLATA RFZO LESKOVAC - CITOSTATICI 073</t>
  </si>
  <si>
    <t>UPLATA RFZO LESKOVAC - ISHRANA 07D</t>
  </si>
  <si>
    <t>UPLATA RFZO LESKOVAC - MATERIJALNI 07E</t>
  </si>
  <si>
    <t>CITOSTATICI SA  LISTE LEKOVA 073</t>
  </si>
  <si>
    <t>MEDIKUNION DOO BEOGRAD</t>
  </si>
  <si>
    <t>INO-PHARM  DOO BEOGRAD</t>
  </si>
  <si>
    <t>ENERGENTI U SZ 07C</t>
  </si>
  <si>
    <t>NIS GAZPROM NEFT AD NOVI SAD</t>
  </si>
  <si>
    <t>ISHRANA BOLESNIKA U SZ 07D</t>
  </si>
  <si>
    <t>GE-LE-SYNERGY DOO</t>
  </si>
  <si>
    <t>RUŽA IMPEKS DOO NIŠ</t>
  </si>
  <si>
    <t>PRINCIPAL DUO</t>
  </si>
  <si>
    <t>SPIN TR</t>
  </si>
  <si>
    <t>DAKOM DOO</t>
  </si>
  <si>
    <t>MILK HOUSE DOO</t>
  </si>
  <si>
    <t>MAKINTERNACIONAL DOO</t>
  </si>
  <si>
    <t>JANKOVIĆ NENAD</t>
  </si>
  <si>
    <t>NBA PATRIOTA DOO</t>
  </si>
  <si>
    <t>AMICUS SRB. DOO BEOGRAD</t>
  </si>
  <si>
    <t>AS-BRAĆA STANKOVIĆ DOO</t>
  </si>
  <si>
    <t>SANITETSKI I MEDICINSKI MATERIJAL  085</t>
  </si>
  <si>
    <t>INPHARM  CO DOO BEOGRAD</t>
  </si>
  <si>
    <t>APTUS DOO BEOGRAD</t>
  </si>
  <si>
    <t>BEOHEM-3 DOO</t>
  </si>
  <si>
    <t>PRIMAX DOO</t>
  </si>
  <si>
    <t>FARMALOGIST DOO BEOGRAD</t>
  </si>
  <si>
    <t>FLORA KOMERC DOO GORNJI MILANOVAC</t>
  </si>
  <si>
    <t>MEDTRONIC SRBIJA</t>
  </si>
  <si>
    <t>MS GLOBALMEDIC TRADE</t>
  </si>
  <si>
    <t>ECOTRADE BG DOO NIŠ</t>
  </si>
  <si>
    <t>MAYMEDICA DOO BEOGRAD</t>
  </si>
  <si>
    <t>DUNAVPLAST KORP DOO INĐIJA</t>
  </si>
  <si>
    <t>BORF</t>
  </si>
  <si>
    <t>METRECO DOO NIŠ</t>
  </si>
  <si>
    <t>EUROMEDICINA DOO NOVI SAD</t>
  </si>
  <si>
    <t>KODEKS SISTEM DOO</t>
  </si>
  <si>
    <t>B.BRAUN ADRIA RSRB DOO BEOGRAD</t>
  </si>
  <si>
    <t>TREN DOO NIŠ</t>
  </si>
  <si>
    <t>ADOC DOO BEOGRAD</t>
  </si>
  <si>
    <t>MEDALEX DOO BEOGRAD</t>
  </si>
  <si>
    <t>MESSER TEHNOGAS AD BEOGRAD</t>
  </si>
  <si>
    <t>GOSPER  DOO BEOGRAD</t>
  </si>
  <si>
    <t>NOVA-GROSIS DOO NIŠ</t>
  </si>
  <si>
    <t>SOPHARMA TRADING</t>
  </si>
  <si>
    <t>MATERIJALNI I OSTALI TROŠKOVI 07E I 07F</t>
  </si>
  <si>
    <t>BELKOM LIFTOVI DOO NIŠ</t>
  </si>
  <si>
    <t>BIGZ OFFICE GROUP doo</t>
  </si>
  <si>
    <t>BIT IMPEKS D.O.O.</t>
  </si>
  <si>
    <t>FAKULTET MEDICINSKIH NAUKA-UNIVERZ. U KRAGUJEVCU</t>
  </si>
  <si>
    <t>GLOBUSLINE DOO PREDUZEĆE ZA PROIZVODNJU</t>
  </si>
  <si>
    <t>GRAFIKA GALEB D.O.O.</t>
  </si>
  <si>
    <t>HEMICO DOO</t>
  </si>
  <si>
    <t>IBREA DOO</t>
  </si>
  <si>
    <t>INFOLAB D.O.O.</t>
  </si>
  <si>
    <t>JP PTT SAOBRAĆAJ  SRBIJA</t>
  </si>
  <si>
    <t>KOMUNALAC VLASOTINCE</t>
  </si>
  <si>
    <t>LA FANTANA DOO BEOGRAD</t>
  </si>
  <si>
    <t>MEDICINSKI FAKULTET NIŠ</t>
  </si>
  <si>
    <t>NEW BANCOM DOO LESKOVAC</t>
  </si>
  <si>
    <t>PWW.-DEPONIJA DVA DOO LESKOVAC</t>
  </si>
  <si>
    <t>PWW.-LESKOVAC DOO LESKOVAC</t>
  </si>
  <si>
    <t>RAAVEX-GROUP DOO NIŠ</t>
  </si>
  <si>
    <t>SLUŽBENI GLASNIK JP</t>
  </si>
  <si>
    <t>VERA HOME CENTAR D.O.O.</t>
  </si>
  <si>
    <t>VINTEC DOO, BEOGRAD</t>
  </si>
  <si>
    <t>WIENER STADTISCHE OSIGURANJE ADO BEOGRAD</t>
  </si>
  <si>
    <t>X-RAY KOŠUTIĆ-EKOTEH DOZIMETRIJA</t>
  </si>
  <si>
    <t>ZAVOD ZA JAVNO ZDRAVLJE LESKOVAC</t>
  </si>
  <si>
    <t>RAIFFAISEN BANK BEOGRAD - POVRAĆAJ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</si>
</sst>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  <xf numFmtId="0" fontId="59" fillId="0" borderId="16" xfId="0" applyFont="1" applyBorder="1"/>
    <xf numFmtId="4" fontId="59" fillId="0" borderId="17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7"/>
  <sheetViews>
    <sheetView tabSelected="1" topLeftCell="A17" workbookViewId="0">
      <selection activeCell="I23" sqref="I23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8" t="s">
        <v>10</v>
      </c>
      <c r="C7" s="5">
        <v>1663097.13</v>
      </c>
    </row>
    <row r="8" spans="1:3" x14ac:dyDescent="0.25">
      <c r="A8" s="4" t="s">
        <v>2</v>
      </c>
      <c r="B8" s="8" t="s">
        <v>9</v>
      </c>
      <c r="C8" s="5">
        <v>1490547.32</v>
      </c>
    </row>
    <row r="9" spans="1:3" x14ac:dyDescent="0.25">
      <c r="A9" s="4" t="s">
        <v>7</v>
      </c>
      <c r="B9" s="8" t="s">
        <v>10</v>
      </c>
      <c r="C9" s="5">
        <v>5351</v>
      </c>
    </row>
    <row r="10" spans="1:3" x14ac:dyDescent="0.25">
      <c r="A10" s="4" t="s">
        <v>12</v>
      </c>
      <c r="B10" s="8" t="s">
        <v>10</v>
      </c>
      <c r="C10" s="5">
        <v>2120274.2000000002</v>
      </c>
    </row>
    <row r="11" spans="1:3" x14ac:dyDescent="0.25">
      <c r="A11" s="4" t="s">
        <v>13</v>
      </c>
      <c r="B11" s="8" t="s">
        <v>10</v>
      </c>
      <c r="C11" s="5">
        <v>765489.67</v>
      </c>
    </row>
    <row r="12" spans="1:3" x14ac:dyDescent="0.25">
      <c r="A12" s="4" t="s">
        <v>14</v>
      </c>
      <c r="B12" s="8" t="s">
        <v>10</v>
      </c>
      <c r="C12" s="5">
        <v>665775</v>
      </c>
    </row>
    <row r="13" spans="1:3" x14ac:dyDescent="0.25">
      <c r="A13" s="4" t="s">
        <v>15</v>
      </c>
      <c r="B13" s="8" t="s">
        <v>10</v>
      </c>
      <c r="C13" s="5">
        <v>904524.17</v>
      </c>
    </row>
    <row r="14" spans="1:3" x14ac:dyDescent="0.25">
      <c r="A14" s="4" t="s">
        <v>16</v>
      </c>
      <c r="B14" s="8" t="s">
        <v>10</v>
      </c>
      <c r="C14" s="5">
        <v>3823775.09</v>
      </c>
    </row>
    <row r="15" spans="1:3" x14ac:dyDescent="0.25">
      <c r="A15" s="4" t="s">
        <v>5</v>
      </c>
      <c r="B15" s="8" t="s">
        <v>10</v>
      </c>
      <c r="C15" s="6">
        <v>8112639.3200000003</v>
      </c>
    </row>
    <row r="16" spans="1:3" x14ac:dyDescent="0.25">
      <c r="B16" s="8" t="s">
        <v>10</v>
      </c>
      <c r="C16" s="7">
        <f>C8+C9+C10+C11+C12+C13+C14-C15</f>
        <v>1663097.129999999</v>
      </c>
    </row>
    <row r="17" spans="1:3" x14ac:dyDescent="0.25">
      <c r="B17" s="8"/>
      <c r="C17" s="7"/>
    </row>
    <row r="18" spans="1:3" s="1" customFormat="1" x14ac:dyDescent="0.25">
      <c r="A18" s="1" t="s">
        <v>6</v>
      </c>
      <c r="B18" s="9" t="str">
        <f>A4</f>
        <v>17.04.2025.</v>
      </c>
      <c r="C18" s="7"/>
    </row>
    <row r="19" spans="1:3" ht="17.25" customHeight="1" x14ac:dyDescent="0.25"/>
    <row r="20" spans="1:3" s="1" customFormat="1" x14ac:dyDescent="0.25">
      <c r="A20" s="11" t="s">
        <v>17</v>
      </c>
      <c r="B20" s="12">
        <f>SUM(B21:B22)</f>
        <v>665775</v>
      </c>
      <c r="C20" s="10"/>
    </row>
    <row r="21" spans="1:3" x14ac:dyDescent="0.25">
      <c r="A21" s="15" t="s">
        <v>18</v>
      </c>
      <c r="B21" s="16">
        <v>5775</v>
      </c>
    </row>
    <row r="22" spans="1:3" x14ac:dyDescent="0.25">
      <c r="A22" s="13" t="s">
        <v>19</v>
      </c>
      <c r="B22" s="14">
        <v>660000</v>
      </c>
    </row>
    <row r="23" spans="1:3" s="1" customFormat="1" x14ac:dyDescent="0.25">
      <c r="A23" s="11" t="s">
        <v>20</v>
      </c>
      <c r="B23" s="12">
        <f>SUM(B24)</f>
        <v>765489.67</v>
      </c>
      <c r="C23" s="10"/>
    </row>
    <row r="24" spans="1:3" x14ac:dyDescent="0.25">
      <c r="A24" s="13" t="s">
        <v>21</v>
      </c>
      <c r="B24" s="14">
        <v>765489.67</v>
      </c>
    </row>
    <row r="25" spans="1:3" s="1" customFormat="1" x14ac:dyDescent="0.25">
      <c r="A25" s="11" t="s">
        <v>22</v>
      </c>
      <c r="B25" s="12">
        <f>SUM(B26:B36)</f>
        <v>904524.16999999993</v>
      </c>
      <c r="C25" s="10"/>
    </row>
    <row r="26" spans="1:3" x14ac:dyDescent="0.25">
      <c r="A26" s="15" t="s">
        <v>23</v>
      </c>
      <c r="B26" s="16">
        <v>18535.11</v>
      </c>
    </row>
    <row r="27" spans="1:3" x14ac:dyDescent="0.25">
      <c r="A27" s="15" t="s">
        <v>24</v>
      </c>
      <c r="B27" s="16">
        <v>158143.39000000001</v>
      </c>
    </row>
    <row r="28" spans="1:3" x14ac:dyDescent="0.25">
      <c r="A28" s="15" t="s">
        <v>25</v>
      </c>
      <c r="B28" s="16">
        <v>7992</v>
      </c>
    </row>
    <row r="29" spans="1:3" x14ac:dyDescent="0.25">
      <c r="A29" s="15" t="s">
        <v>26</v>
      </c>
      <c r="B29" s="16">
        <v>7876</v>
      </c>
    </row>
    <row r="30" spans="1:3" x14ac:dyDescent="0.25">
      <c r="A30" s="15" t="s">
        <v>27</v>
      </c>
      <c r="B30" s="16">
        <v>31366.47</v>
      </c>
    </row>
    <row r="31" spans="1:3" x14ac:dyDescent="0.25">
      <c r="A31" s="15" t="s">
        <v>28</v>
      </c>
      <c r="B31" s="16">
        <v>204652</v>
      </c>
    </row>
    <row r="32" spans="1:3" x14ac:dyDescent="0.25">
      <c r="A32" s="15" t="s">
        <v>29</v>
      </c>
      <c r="B32" s="16">
        <v>175971.20000000001</v>
      </c>
    </row>
    <row r="33" spans="1:3" x14ac:dyDescent="0.25">
      <c r="A33" s="15" t="s">
        <v>30</v>
      </c>
      <c r="B33" s="16">
        <v>48221.4</v>
      </c>
    </row>
    <row r="34" spans="1:3" x14ac:dyDescent="0.25">
      <c r="A34" s="15" t="s">
        <v>31</v>
      </c>
      <c r="B34" s="16">
        <v>8250</v>
      </c>
    </row>
    <row r="35" spans="1:3" x14ac:dyDescent="0.25">
      <c r="A35" s="15" t="s">
        <v>32</v>
      </c>
      <c r="B35" s="16">
        <v>76992</v>
      </c>
    </row>
    <row r="36" spans="1:3" x14ac:dyDescent="0.25">
      <c r="A36" s="13" t="s">
        <v>33</v>
      </c>
      <c r="B36" s="14">
        <v>166524.6</v>
      </c>
    </row>
    <row r="37" spans="1:3" s="1" customFormat="1" x14ac:dyDescent="0.25">
      <c r="A37" s="11" t="s">
        <v>34</v>
      </c>
      <c r="B37" s="12">
        <f>SUM(B38:B60)</f>
        <v>2120274.2000000002</v>
      </c>
      <c r="C37" s="10"/>
    </row>
    <row r="38" spans="1:3" x14ac:dyDescent="0.25">
      <c r="A38" s="15" t="s">
        <v>35</v>
      </c>
      <c r="B38" s="16">
        <v>39537.300000000003</v>
      </c>
    </row>
    <row r="39" spans="1:3" x14ac:dyDescent="0.25">
      <c r="A39" s="15" t="s">
        <v>36</v>
      </c>
      <c r="B39" s="16">
        <v>105600</v>
      </c>
    </row>
    <row r="40" spans="1:3" x14ac:dyDescent="0.25">
      <c r="A40" s="15" t="s">
        <v>37</v>
      </c>
      <c r="B40" s="16">
        <v>24090</v>
      </c>
    </row>
    <row r="41" spans="1:3" x14ac:dyDescent="0.25">
      <c r="A41" s="15" t="s">
        <v>38</v>
      </c>
      <c r="B41" s="16">
        <v>15444</v>
      </c>
    </row>
    <row r="42" spans="1:3" x14ac:dyDescent="0.25">
      <c r="A42" s="15" t="s">
        <v>39</v>
      </c>
      <c r="B42" s="16">
        <v>48000</v>
      </c>
    </row>
    <row r="43" spans="1:3" x14ac:dyDescent="0.25">
      <c r="A43" s="15" t="s">
        <v>40</v>
      </c>
      <c r="B43" s="16">
        <v>40288.800000000003</v>
      </c>
    </row>
    <row r="44" spans="1:3" x14ac:dyDescent="0.25">
      <c r="A44" s="15" t="s">
        <v>41</v>
      </c>
      <c r="B44" s="16">
        <v>168000</v>
      </c>
    </row>
    <row r="45" spans="1:3" x14ac:dyDescent="0.25">
      <c r="A45" s="15" t="s">
        <v>42</v>
      </c>
      <c r="B45" s="16">
        <v>27420</v>
      </c>
    </row>
    <row r="46" spans="1:3" x14ac:dyDescent="0.25">
      <c r="A46" s="15" t="s">
        <v>43</v>
      </c>
      <c r="B46" s="16">
        <v>86400</v>
      </c>
    </row>
    <row r="47" spans="1:3" x14ac:dyDescent="0.25">
      <c r="A47" s="15" t="s">
        <v>44</v>
      </c>
      <c r="B47" s="16">
        <v>352836</v>
      </c>
    </row>
    <row r="48" spans="1:3" x14ac:dyDescent="0.25">
      <c r="A48" s="15" t="s">
        <v>45</v>
      </c>
      <c r="B48" s="16">
        <v>145920</v>
      </c>
    </row>
    <row r="49" spans="1:3" x14ac:dyDescent="0.25">
      <c r="A49" s="15" t="s">
        <v>46</v>
      </c>
      <c r="B49" s="16">
        <v>39600</v>
      </c>
    </row>
    <row r="50" spans="1:3" x14ac:dyDescent="0.25">
      <c r="A50" s="15" t="s">
        <v>47</v>
      </c>
      <c r="B50" s="16">
        <v>12000</v>
      </c>
    </row>
    <row r="51" spans="1:3" x14ac:dyDescent="0.25">
      <c r="A51" s="15" t="s">
        <v>48</v>
      </c>
      <c r="B51" s="16">
        <v>43200</v>
      </c>
    </row>
    <row r="52" spans="1:3" x14ac:dyDescent="0.25">
      <c r="A52" s="15" t="s">
        <v>49</v>
      </c>
      <c r="B52" s="16">
        <v>46800</v>
      </c>
    </row>
    <row r="53" spans="1:3" x14ac:dyDescent="0.25">
      <c r="A53" s="15" t="s">
        <v>50</v>
      </c>
      <c r="B53" s="16">
        <v>433118.4</v>
      </c>
    </row>
    <row r="54" spans="1:3" x14ac:dyDescent="0.25">
      <c r="A54" s="15" t="s">
        <v>51</v>
      </c>
      <c r="B54" s="16">
        <v>12760</v>
      </c>
    </row>
    <row r="55" spans="1:3" x14ac:dyDescent="0.25">
      <c r="A55" s="15" t="s">
        <v>52</v>
      </c>
      <c r="B55" s="16">
        <v>37004</v>
      </c>
    </row>
    <row r="56" spans="1:3" x14ac:dyDescent="0.25">
      <c r="A56" s="15" t="s">
        <v>53</v>
      </c>
      <c r="B56" s="16">
        <v>14640</v>
      </c>
    </row>
    <row r="57" spans="1:3" x14ac:dyDescent="0.25">
      <c r="A57" s="15" t="s">
        <v>54</v>
      </c>
      <c r="B57" s="16">
        <v>4017.6</v>
      </c>
    </row>
    <row r="58" spans="1:3" x14ac:dyDescent="0.25">
      <c r="A58" s="15" t="s">
        <v>55</v>
      </c>
      <c r="B58" s="16">
        <v>383150.4</v>
      </c>
    </row>
    <row r="59" spans="1:3" x14ac:dyDescent="0.25">
      <c r="A59" s="15" t="s">
        <v>56</v>
      </c>
      <c r="B59" s="16">
        <v>14436</v>
      </c>
    </row>
    <row r="60" spans="1:3" x14ac:dyDescent="0.25">
      <c r="A60" s="15" t="s">
        <v>57</v>
      </c>
      <c r="B60" s="16">
        <v>26011.7</v>
      </c>
    </row>
    <row r="61" spans="1:3" s="1" customFormat="1" x14ac:dyDescent="0.25">
      <c r="A61" s="11" t="s">
        <v>58</v>
      </c>
      <c r="B61" s="12">
        <f>SUM(B62:B85)</f>
        <v>3654864.86</v>
      </c>
      <c r="C61" s="10"/>
    </row>
    <row r="62" spans="1:3" x14ac:dyDescent="0.25">
      <c r="A62" s="15" t="s">
        <v>59</v>
      </c>
      <c r="B62" s="16">
        <v>64512</v>
      </c>
    </row>
    <row r="63" spans="1:3" x14ac:dyDescent="0.25">
      <c r="A63" s="15" t="s">
        <v>60</v>
      </c>
      <c r="B63" s="16">
        <v>166449.31</v>
      </c>
    </row>
    <row r="64" spans="1:3" x14ac:dyDescent="0.25">
      <c r="A64" s="15" t="s">
        <v>61</v>
      </c>
      <c r="B64" s="16">
        <v>124800</v>
      </c>
    </row>
    <row r="65" spans="1:2" x14ac:dyDescent="0.25">
      <c r="A65" s="15" t="s">
        <v>62</v>
      </c>
      <c r="B65" s="16">
        <v>50000</v>
      </c>
    </row>
    <row r="66" spans="1:2" x14ac:dyDescent="0.25">
      <c r="A66" s="15" t="s">
        <v>63</v>
      </c>
      <c r="B66" s="16">
        <v>5280</v>
      </c>
    </row>
    <row r="67" spans="1:2" x14ac:dyDescent="0.25">
      <c r="A67" s="15" t="s">
        <v>64</v>
      </c>
      <c r="B67" s="16">
        <v>16776</v>
      </c>
    </row>
    <row r="68" spans="1:2" x14ac:dyDescent="0.25">
      <c r="A68" s="15" t="s">
        <v>65</v>
      </c>
      <c r="B68" s="16">
        <v>17088</v>
      </c>
    </row>
    <row r="69" spans="1:2" x14ac:dyDescent="0.25">
      <c r="A69" s="15" t="s">
        <v>66</v>
      </c>
      <c r="B69" s="16">
        <v>79166.399999999994</v>
      </c>
    </row>
    <row r="70" spans="1:2" x14ac:dyDescent="0.25">
      <c r="A70" s="15" t="s">
        <v>67</v>
      </c>
      <c r="B70" s="16">
        <v>342000</v>
      </c>
    </row>
    <row r="71" spans="1:2" x14ac:dyDescent="0.25">
      <c r="A71" s="15" t="s">
        <v>68</v>
      </c>
      <c r="B71" s="16">
        <v>43996</v>
      </c>
    </row>
    <row r="72" spans="1:2" x14ac:dyDescent="0.25">
      <c r="A72" s="15" t="s">
        <v>69</v>
      </c>
      <c r="B72" s="16">
        <v>53582.400000000001</v>
      </c>
    </row>
    <row r="73" spans="1:2" x14ac:dyDescent="0.25">
      <c r="A73" s="15" t="s">
        <v>70</v>
      </c>
      <c r="B73" s="16">
        <v>18600</v>
      </c>
    </row>
    <row r="74" spans="1:2" x14ac:dyDescent="0.25">
      <c r="A74" s="15" t="s">
        <v>71</v>
      </c>
      <c r="B74" s="16">
        <v>562500</v>
      </c>
    </row>
    <row r="75" spans="1:2" x14ac:dyDescent="0.25">
      <c r="A75" s="15" t="s">
        <v>72</v>
      </c>
      <c r="B75" s="16">
        <v>297120</v>
      </c>
    </row>
    <row r="76" spans="1:2" x14ac:dyDescent="0.25">
      <c r="A76" s="15" t="s">
        <v>73</v>
      </c>
      <c r="B76" s="16">
        <v>23604</v>
      </c>
    </row>
    <row r="77" spans="1:2" x14ac:dyDescent="0.25">
      <c r="A77" s="15" t="s">
        <v>74</v>
      </c>
      <c r="B77" s="16">
        <v>657461.63</v>
      </c>
    </row>
    <row r="78" spans="1:2" x14ac:dyDescent="0.25">
      <c r="A78" s="15" t="s">
        <v>75</v>
      </c>
      <c r="B78" s="16">
        <v>35273.199999999997</v>
      </c>
    </row>
    <row r="79" spans="1:2" x14ac:dyDescent="0.25">
      <c r="A79" s="15" t="s">
        <v>76</v>
      </c>
      <c r="B79" s="16">
        <v>77526</v>
      </c>
    </row>
    <row r="80" spans="1:2" x14ac:dyDescent="0.25">
      <c r="A80" s="15" t="s">
        <v>77</v>
      </c>
      <c r="B80" s="16">
        <v>50122.94</v>
      </c>
    </row>
    <row r="81" spans="1:2" x14ac:dyDescent="0.25">
      <c r="A81" s="15" t="s">
        <v>78</v>
      </c>
      <c r="B81" s="16">
        <v>110736</v>
      </c>
    </row>
    <row r="82" spans="1:2" x14ac:dyDescent="0.25">
      <c r="A82" s="15" t="s">
        <v>79</v>
      </c>
      <c r="B82" s="16">
        <v>17771.21</v>
      </c>
    </row>
    <row r="83" spans="1:2" x14ac:dyDescent="0.25">
      <c r="A83" s="15" t="s">
        <v>80</v>
      </c>
      <c r="B83" s="16">
        <v>100320</v>
      </c>
    </row>
    <row r="84" spans="1:2" x14ac:dyDescent="0.25">
      <c r="A84" s="15" t="s">
        <v>81</v>
      </c>
      <c r="B84" s="16">
        <v>659090</v>
      </c>
    </row>
    <row r="85" spans="1:2" x14ac:dyDescent="0.25">
      <c r="A85" s="13" t="s">
        <v>8</v>
      </c>
      <c r="B85" s="14">
        <v>81089.77</v>
      </c>
    </row>
    <row r="86" spans="1:2" x14ac:dyDescent="0.25">
      <c r="A86" s="17" t="s">
        <v>82</v>
      </c>
      <c r="B86" s="18">
        <v>1711.42</v>
      </c>
    </row>
    <row r="87" spans="1:2" x14ac:dyDescent="0.25">
      <c r="B87" s="19">
        <f>B86+B61+B37+B25+B23+B20</f>
        <v>8112639.3200000003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2025-04-22T05:03:33Z</dcterms:modified>
</cp:coreProperties>
</file>